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<sst xmlns="http://schemas.openxmlformats.org/spreadsheetml/2006/main" count="130" uniqueCount="106">
  <si>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</si>
  <si>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</si>
  <si>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</si>
  <si>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</si>
  <si>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</si>
  <si>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</si>
  <si>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</si>
  <si>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</si>
  <si>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</si>
  <si>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</si>
  <si>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</si>
  <si>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</si>
  <si>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</si>
  <si>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</si>
  <si>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</si>
  <si>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</si>
  <si>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</si>
  <si>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</si>
  <si>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</si>
  <si>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</si>
  <si>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</si>
  <si>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</si>
  <si>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</si>
  <si>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</si>
  <si>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</si>
  <si>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</si>
  <si>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</si>
  <si>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</si>
  <si>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</si>
  <si>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</si>
  <si>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</si>
  <si>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</si>
  <si>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</si>
  <si>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</si>
  <si>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</si>
  <si>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</si>
  <si>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</si>
  <si>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</si>
  <si>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</si>
  <si>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</si>
  <si>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</si>
  <si>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</si>
  <si>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</si>
  <si>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</si>
  <si>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</si>
  <si>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</si>
  <si>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</si>
  <si>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</si>
  <si>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</si>
  <si>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</si>
  <si>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</si>
  <si>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</si>
  <si>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</si>
  <si>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</si>
  <si>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</si>
  <si>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</si>
  <si>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</si>
  <si>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</si>
  <si>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</si>
  <si>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</si>
  <si>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</si>
  <si>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</si>
  <si>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</si>
  <si>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</si>
  <si>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</si>
  <si>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</si>
  <si>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</si>
  <si>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</si>
  <si>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</si>
  <si>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</si>
  <si>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</si>
  <si>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</si>
  <si>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</si>
  <si>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</si>
  <si>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</si>
  <si>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</si>
  <si>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</si>
  <si>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</si>
  <si>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</si>
  <si>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</si>
  <si>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</si>
  <si>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</si>
  <si>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</si>
  <si>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</si>
  <si>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</si>
  <si>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</si>
  <si>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</si>
  <si>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</si>
  <si>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</si>
  <si>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</si>
  <si>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</si>
  <si>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</si>
  <si>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</si>
  <si>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</si>
  <si>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</si>
  <si>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Т.В. Циганок</t>
  </si>
  <si>
    <t>11 січня 2016 року</t>
  </si>
  <si>
    <t>2015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</si>
  <si>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</si>
  <si>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</si>
  <si>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</si>
  <si>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Леніна. 18</t>
  </si>
  <si>
    <t>Г.М. Васянович</t>
  </si>
  <si>
    <t>(05748)3-34-20</t>
  </si>
  <si>
    <t>(05748) 3-20-70</t>
  </si>
  <si>
    <t>inbox@pm.hr.court.gov.ua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</si>
</sst>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8" xfId="42" applyNumberFormat="1" applyBorder="1" applyAlignment="1" applyProtection="1">
      <alignment vertical="center"/>
      <protection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m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14</v>
      </c>
      <c r="B8" s="99" t="s">
        <v>3</v>
      </c>
      <c r="C8" s="99" t="s">
        <v>12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4</v>
      </c>
      <c r="D9" s="90"/>
      <c r="E9" s="90" t="s">
        <v>5</v>
      </c>
      <c r="F9" s="90" t="s">
        <v>88</v>
      </c>
      <c r="G9" s="90"/>
      <c r="H9" s="90" t="s">
        <v>64</v>
      </c>
      <c r="I9" s="91"/>
      <c r="J9" s="90" t="s">
        <v>6</v>
      </c>
      <c r="K9" s="90" t="s">
        <v>7</v>
      </c>
      <c r="L9" s="90"/>
      <c r="M9" s="90" t="s">
        <v>62</v>
      </c>
      <c r="N9" s="90"/>
      <c r="O9" s="90" t="s">
        <v>63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13</v>
      </c>
      <c r="D14" s="72" t="s">
        <v>3</v>
      </c>
      <c r="E14" s="90"/>
      <c r="F14" s="73" t="s">
        <v>13</v>
      </c>
      <c r="G14" s="72" t="s">
        <v>86</v>
      </c>
      <c r="H14" s="73" t="s">
        <v>13</v>
      </c>
      <c r="I14" s="72" t="s">
        <v>3</v>
      </c>
      <c r="J14" s="90"/>
      <c r="K14" s="73" t="s">
        <v>13</v>
      </c>
      <c r="L14" s="73" t="s">
        <v>3</v>
      </c>
      <c r="M14" s="73" t="s">
        <v>13</v>
      </c>
      <c r="N14" s="73" t="s">
        <v>3</v>
      </c>
      <c r="O14" s="73" t="s">
        <v>13</v>
      </c>
      <c r="P14" s="73" t="s">
        <v>3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1933</v>
      </c>
      <c r="B16" s="55">
        <v>9988693</v>
      </c>
      <c r="C16" s="55">
        <v>24</v>
      </c>
      <c r="D16" s="55">
        <v>1020477</v>
      </c>
      <c r="E16" s="56">
        <v>9</v>
      </c>
      <c r="F16" s="55">
        <v>165</v>
      </c>
      <c r="G16" s="56">
        <v>60728</v>
      </c>
      <c r="H16" s="55"/>
      <c r="I16" s="55"/>
      <c r="J16" s="55">
        <v>114</v>
      </c>
      <c r="K16" s="55">
        <v>52</v>
      </c>
      <c r="L16" s="55">
        <v>65450</v>
      </c>
      <c r="M16" s="55">
        <v>629</v>
      </c>
      <c r="N16" s="55">
        <v>231944</v>
      </c>
      <c r="O16" s="55">
        <v>99</v>
      </c>
      <c r="P16" s="55">
        <v>84078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&amp;L353C3754&amp;CФорма № 4,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37</v>
      </c>
      <c r="C6" s="112"/>
      <c r="D6" s="113" t="s">
        <v>38</v>
      </c>
      <c r="E6" s="114"/>
      <c r="F6" s="114"/>
      <c r="G6" s="114"/>
      <c r="H6" s="114"/>
      <c r="I6" s="114"/>
      <c r="J6" s="115" t="s">
        <v>51</v>
      </c>
      <c r="K6" s="116" t="s">
        <v>9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39</v>
      </c>
      <c r="E8" s="105"/>
      <c r="F8" s="105"/>
      <c r="G8" s="105"/>
      <c r="H8" s="105"/>
      <c r="I8" s="105"/>
      <c r="J8" s="47" t="s">
        <v>40</v>
      </c>
      <c r="K8" s="106">
        <f>SUM(R10:R17)</f>
        <v>1169109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52</v>
      </c>
      <c r="E9" s="105"/>
      <c r="F9" s="105"/>
      <c r="G9" s="105"/>
      <c r="H9" s="105"/>
      <c r="I9" s="105"/>
      <c r="J9" s="47" t="s">
        <v>40</v>
      </c>
      <c r="K9" s="106">
        <v>515300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41</v>
      </c>
      <c r="E10" s="105"/>
      <c r="F10" s="105"/>
      <c r="G10" s="105"/>
      <c r="H10" s="105"/>
      <c r="I10" s="105"/>
      <c r="J10" s="47" t="s">
        <v>40</v>
      </c>
      <c r="K10" s="106"/>
      <c r="L10" s="107"/>
      <c r="M10" s="107"/>
      <c r="N10" s="107"/>
      <c r="R10">
        <f>'Роз.3'!D7</f>
        <v>83848</v>
      </c>
    </row>
    <row r="11" spans="2:18" ht="24.75" customHeight="1">
      <c r="B11" s="103">
        <v>4</v>
      </c>
      <c r="C11" s="104"/>
      <c r="D11" s="105" t="s">
        <v>42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43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12122</v>
      </c>
    </row>
    <row r="13" spans="2:18" ht="24.75" customHeight="1">
      <c r="B13" s="103">
        <v>6</v>
      </c>
      <c r="C13" s="104"/>
      <c r="D13" s="105" t="s">
        <v>53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54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1007248</v>
      </c>
    </row>
    <row r="15" spans="2:18" ht="24.75" customHeight="1">
      <c r="B15" s="103">
        <v>8</v>
      </c>
      <c r="C15" s="104"/>
      <c r="D15" s="118" t="s">
        <v>44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65730</v>
      </c>
    </row>
    <row r="16" spans="2:18" ht="24.75" customHeight="1">
      <c r="B16" s="103">
        <v>9</v>
      </c>
      <c r="C16" s="104"/>
      <c r="D16" s="105" t="s">
        <v>55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161</v>
      </c>
    </row>
    <row r="17" spans="2:18" ht="24.75" customHeight="1">
      <c r="B17" s="103">
        <v>10</v>
      </c>
      <c r="C17" s="104"/>
      <c r="D17" s="105" t="s">
        <v>45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46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47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56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&amp;L353C3754&amp;CФорма № 4,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G39" sqref="G39:H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50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37</v>
      </c>
      <c r="D4" s="103" t="s">
        <v>30</v>
      </c>
      <c r="E4" s="103"/>
      <c r="F4" s="103" t="s">
        <v>31</v>
      </c>
      <c r="G4" s="128"/>
      <c r="H4" s="103" t="s">
        <v>32</v>
      </c>
      <c r="I4" s="128"/>
      <c r="J4" s="103" t="s">
        <v>33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34</v>
      </c>
      <c r="E5" s="32" t="s">
        <v>35</v>
      </c>
      <c r="F5" s="31" t="s">
        <v>34</v>
      </c>
      <c r="G5" s="32" t="s">
        <v>35</v>
      </c>
      <c r="H5" s="31" t="s">
        <v>34</v>
      </c>
      <c r="I5" s="32" t="s">
        <v>35</v>
      </c>
      <c r="J5" s="31" t="s">
        <v>34</v>
      </c>
      <c r="K5" s="32" t="s">
        <v>35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69</v>
      </c>
      <c r="B7" s="122"/>
      <c r="C7" s="34">
        <v>1</v>
      </c>
      <c r="D7" s="57">
        <f>SUM(D8:D20)</f>
        <v>83848</v>
      </c>
      <c r="E7" s="57">
        <f>SUM(E8:E20)</f>
        <v>0</v>
      </c>
      <c r="F7" s="57">
        <f aca="true" t="shared" si="0" ref="F7:K7">SUM(F8:F20)</f>
        <v>12122</v>
      </c>
      <c r="G7" s="57">
        <f t="shared" si="0"/>
        <v>0</v>
      </c>
      <c r="H7" s="57">
        <f t="shared" si="0"/>
        <v>1007248</v>
      </c>
      <c r="I7" s="57">
        <f t="shared" si="0"/>
        <v>65730</v>
      </c>
      <c r="J7" s="57">
        <f t="shared" si="0"/>
        <v>161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65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17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18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19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36</v>
      </c>
      <c r="B12" s="139"/>
      <c r="C12" s="34">
        <v>6</v>
      </c>
      <c r="D12" s="55"/>
      <c r="E12" s="55"/>
      <c r="F12" s="55"/>
      <c r="G12" s="55"/>
      <c r="H12" s="55">
        <v>846308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20</v>
      </c>
      <c r="B13" s="120"/>
      <c r="C13" s="34">
        <v>7</v>
      </c>
      <c r="D13" s="55"/>
      <c r="E13" s="55"/>
      <c r="F13" s="55"/>
      <c r="G13" s="55"/>
      <c r="H13" s="55">
        <v>1220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21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22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23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24</v>
      </c>
      <c r="B17" s="125"/>
      <c r="C17" s="34">
        <v>11</v>
      </c>
      <c r="D17" s="55">
        <v>76998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25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26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27</v>
      </c>
      <c r="B20" s="120"/>
      <c r="C20" s="34">
        <v>14</v>
      </c>
      <c r="D20" s="55">
        <v>6850</v>
      </c>
      <c r="E20" s="55"/>
      <c r="F20" s="55">
        <v>12122</v>
      </c>
      <c r="G20" s="55"/>
      <c r="H20" s="55">
        <v>159720</v>
      </c>
      <c r="I20" s="55">
        <v>65730</v>
      </c>
      <c r="J20" s="55">
        <v>161</v>
      </c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15</v>
      </c>
      <c r="B21" s="48" t="s">
        <v>28</v>
      </c>
      <c r="C21" s="34">
        <v>15</v>
      </c>
      <c r="D21" s="55">
        <v>6850</v>
      </c>
      <c r="E21" s="55"/>
      <c r="F21" s="55">
        <v>9600</v>
      </c>
      <c r="G21" s="55"/>
      <c r="H21" s="55">
        <v>74161</v>
      </c>
      <c r="I21" s="55">
        <v>44864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29</v>
      </c>
      <c r="C22" s="34">
        <v>16</v>
      </c>
      <c r="D22" s="55"/>
      <c r="E22" s="55"/>
      <c r="F22" s="55"/>
      <c r="G22" s="55"/>
      <c r="H22" s="55"/>
      <c r="I22" s="55">
        <v>500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70</v>
      </c>
      <c r="B23" s="122"/>
      <c r="C23" s="34">
        <v>17</v>
      </c>
      <c r="D23" s="55"/>
      <c r="E23" s="55"/>
      <c r="F23" s="55"/>
      <c r="G23" s="55"/>
      <c r="H23" s="55">
        <v>30003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71</v>
      </c>
      <c r="B24" s="136"/>
      <c r="C24" s="34">
        <v>18</v>
      </c>
      <c r="D24" s="55">
        <v>76998</v>
      </c>
      <c r="E24" s="55"/>
      <c r="F24" s="55">
        <v>2522</v>
      </c>
      <c r="G24" s="55"/>
      <c r="H24" s="55">
        <v>903084</v>
      </c>
      <c r="I24" s="55">
        <v>20366</v>
      </c>
      <c r="J24" s="55">
        <v>161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57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58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49</v>
      </c>
      <c r="B27" s="134"/>
      <c r="C27" s="34">
        <v>21</v>
      </c>
      <c r="D27" s="57">
        <f>D24-D25-D26</f>
        <v>76998</v>
      </c>
      <c r="E27" s="57">
        <f aca="true" t="shared" si="1" ref="E27:K27">E24-E25-E26</f>
        <v>0</v>
      </c>
      <c r="F27" s="57">
        <f t="shared" si="1"/>
        <v>2522</v>
      </c>
      <c r="G27" s="57">
        <f t="shared" si="1"/>
        <v>0</v>
      </c>
      <c r="H27" s="57">
        <f t="shared" si="1"/>
        <v>903084</v>
      </c>
      <c r="I27" s="57">
        <f t="shared" si="1"/>
        <v>20366</v>
      </c>
      <c r="J27" s="57">
        <f t="shared" si="1"/>
        <v>161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72</v>
      </c>
      <c r="C30" s="140"/>
      <c r="D30" s="140"/>
      <c r="F30" s="141" t="s">
        <v>102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89</v>
      </c>
      <c r="D31" s="142"/>
      <c r="F31" s="143" t="s">
        <v>90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40"/>
      <c r="D33" s="140"/>
      <c r="F33" s="141" t="s">
        <v>95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89</v>
      </c>
      <c r="D34" s="142"/>
      <c r="F34" s="143" t="s">
        <v>90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44" t="s">
        <v>103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45" t="s">
        <v>104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46" t="s">
        <v>105</v>
      </c>
      <c r="D39" s="147"/>
      <c r="E39" s="147"/>
      <c r="G39" s="148" t="s">
        <v>96</v>
      </c>
      <c r="H39" s="148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pm.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&amp;L353C3754&amp;CФорма № 4,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3" sqref="A3:O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0" t="s">
        <v>68</v>
      </c>
      <c r="B1" s="160"/>
      <c r="C1" s="160"/>
      <c r="D1" s="160"/>
      <c r="E1" s="160"/>
      <c r="F1" s="160"/>
      <c r="G1" s="160"/>
      <c r="H1" s="160"/>
      <c r="I1" s="160"/>
      <c r="J1" s="160"/>
      <c r="K1" s="59"/>
      <c r="L1" s="59"/>
      <c r="M1" s="180"/>
      <c r="N1" s="180"/>
      <c r="O1" s="180"/>
    </row>
    <row r="2" spans="1:15" ht="12.75">
      <c r="A2" s="18" t="s">
        <v>59</v>
      </c>
      <c r="B2" s="19"/>
      <c r="C2" s="19"/>
      <c r="D2" s="19"/>
      <c r="E2" s="19"/>
      <c r="F2" s="182"/>
      <c r="G2" s="182"/>
      <c r="H2" s="182"/>
      <c r="I2" s="182"/>
      <c r="J2" s="19"/>
      <c r="K2" s="19" t="s">
        <v>16</v>
      </c>
      <c r="L2" s="19"/>
      <c r="N2" s="21"/>
      <c r="O2" s="21"/>
    </row>
    <row r="3" spans="1:15" ht="14.25">
      <c r="A3" s="181" t="s">
        <v>16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69"/>
      <c r="F5" s="179" t="s">
        <v>97</v>
      </c>
      <c r="G5" s="179"/>
      <c r="H5" s="179"/>
      <c r="I5" s="179"/>
      <c r="J5" s="179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60</v>
      </c>
      <c r="B8" s="184"/>
      <c r="C8" s="184"/>
      <c r="D8" s="184"/>
      <c r="E8" s="185"/>
      <c r="F8" s="183" t="s">
        <v>61</v>
      </c>
      <c r="G8" s="184"/>
      <c r="H8" s="185"/>
      <c r="K8" s="186" t="s">
        <v>0</v>
      </c>
      <c r="L8" s="186"/>
    </row>
    <row r="9" spans="1:12" ht="33" customHeight="1">
      <c r="A9" s="167" t="s">
        <v>73</v>
      </c>
      <c r="B9" s="187"/>
      <c r="C9" s="187"/>
      <c r="D9" s="187"/>
      <c r="E9" s="188"/>
      <c r="F9" s="173" t="s">
        <v>66</v>
      </c>
      <c r="G9" s="174"/>
      <c r="H9" s="175"/>
      <c r="K9" s="186"/>
      <c r="L9" s="186"/>
    </row>
    <row r="10" spans="1:12" ht="45" customHeight="1">
      <c r="A10" s="161" t="s">
        <v>74</v>
      </c>
      <c r="B10" s="162"/>
      <c r="C10" s="162"/>
      <c r="D10" s="162"/>
      <c r="E10" s="163"/>
      <c r="F10" s="164" t="s">
        <v>66</v>
      </c>
      <c r="G10" s="165"/>
      <c r="H10" s="166"/>
      <c r="K10" s="24"/>
      <c r="L10" s="24"/>
    </row>
    <row r="11" spans="1:14" ht="21" customHeight="1">
      <c r="A11" s="167" t="s">
        <v>75</v>
      </c>
      <c r="B11" s="168"/>
      <c r="C11" s="168"/>
      <c r="D11" s="168"/>
      <c r="E11" s="169"/>
      <c r="F11" s="173" t="s">
        <v>66</v>
      </c>
      <c r="G11" s="174"/>
      <c r="H11" s="175"/>
      <c r="J11" s="149" t="s">
        <v>11</v>
      </c>
      <c r="K11" s="149"/>
      <c r="L11" s="149"/>
      <c r="M11" s="149"/>
      <c r="N11" s="149"/>
    </row>
    <row r="12" spans="1:14" ht="57" customHeight="1">
      <c r="A12" s="170"/>
      <c r="B12" s="171"/>
      <c r="C12" s="171"/>
      <c r="D12" s="171"/>
      <c r="E12" s="172"/>
      <c r="F12" s="176"/>
      <c r="G12" s="177"/>
      <c r="H12" s="178"/>
      <c r="J12" s="149" t="s">
        <v>87</v>
      </c>
      <c r="K12" s="149"/>
      <c r="L12" s="149"/>
      <c r="M12" s="149"/>
      <c r="N12" s="149"/>
    </row>
    <row r="13" spans="1:11" ht="46.5" customHeight="1">
      <c r="A13" s="153" t="s">
        <v>76</v>
      </c>
      <c r="B13" s="153"/>
      <c r="C13" s="153"/>
      <c r="D13" s="153"/>
      <c r="E13" s="153"/>
      <c r="F13" s="154" t="s">
        <v>67</v>
      </c>
      <c r="G13" s="154"/>
      <c r="H13" s="154"/>
      <c r="K13" s="70" t="s">
        <v>77</v>
      </c>
    </row>
    <row r="14" spans="1:13" ht="52.5" customHeight="1">
      <c r="A14" s="155" t="s">
        <v>80</v>
      </c>
      <c r="B14" s="155"/>
      <c r="C14" s="155"/>
      <c r="D14" s="155"/>
      <c r="E14" s="155"/>
      <c r="F14" s="154" t="s">
        <v>79</v>
      </c>
      <c r="G14" s="154"/>
      <c r="H14" s="154"/>
      <c r="J14" s="25"/>
      <c r="K14" s="149" t="s">
        <v>78</v>
      </c>
      <c r="L14" s="149"/>
      <c r="M14" s="149"/>
    </row>
    <row r="15" spans="1:13" ht="49.5" customHeight="1">
      <c r="A15" s="156"/>
      <c r="B15" s="156"/>
      <c r="C15" s="156"/>
      <c r="D15" s="156"/>
      <c r="E15" s="156"/>
      <c r="F15" s="157"/>
      <c r="G15" s="157"/>
      <c r="H15" s="157"/>
      <c r="K15" s="150"/>
      <c r="L15" s="150"/>
      <c r="M15" s="150"/>
    </row>
    <row r="16" ht="15.75">
      <c r="A16" s="26"/>
    </row>
    <row r="17" spans="1:14" s="71" customFormat="1" ht="25.5" customHeight="1">
      <c r="A17" s="158" t="s">
        <v>81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s="71" customFormat="1" ht="22.5" customHeight="1">
      <c r="A18" s="151" t="s">
        <v>82</v>
      </c>
      <c r="B18" s="152"/>
      <c r="C18" s="189" t="s">
        <v>98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s="71" customFormat="1" ht="19.5" customHeight="1">
      <c r="A19" s="196" t="s">
        <v>83</v>
      </c>
      <c r="B19" s="197"/>
      <c r="C19" s="195" t="s">
        <v>99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s="71" customFormat="1" ht="18.75" customHeight="1">
      <c r="A20" s="193" t="s">
        <v>100</v>
      </c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</row>
    <row r="21" spans="1:14" s="71" customFormat="1" ht="20.25" customHeight="1">
      <c r="A21" s="192" t="s">
        <v>101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 s="71" customFormat="1" ht="18" customHeight="1">
      <c r="A22" s="191" t="s">
        <v>84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s="71" customFormat="1" ht="15" customHeight="1">
      <c r="A23" s="191" t="s">
        <v>85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&amp;L353C3754&amp;C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2016-01-11T08:58:05Z</cp:lastPrinted>
  <dcterms:created xsi:type="dcterms:W3CDTF">2015-09-09T11:49:35Z</dcterms:created>
  <dcterms:modified xsi:type="dcterms:W3CDTF">2016-01-11T08:58:36Z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353C3754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