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<sst xmlns="http://schemas.openxmlformats.org/spreadsheetml/2006/main" count="154" uniqueCount="129">
  <si>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</si>
  <si>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</si>
  <si>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</si>
  <si>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</si>
  <si>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</si>
  <si>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</si>
  <si>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</si>
  <si>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</si>
  <si>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</si>
  <si>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</si>
  <si>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</si>
  <si>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</si>
  <si>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</si>
  <si>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</si>
  <si>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</si>
  <si>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</si>
  <si>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</si>
  <si>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</si>
  <si>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</si>
  <si>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</si>
  <si>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</si>
  <si>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</si>
  <si>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</si>
  <si>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</si>
  <si>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</si>
  <si>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</si>
  <si>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</si>
  <si>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</si>
  <si>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</si>
  <si>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</si>
  <si>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</si>
  <si>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</si>
  <si>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</si>
  <si>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</si>
  <si>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</si>
  <si>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</si>
  <si>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</si>
  <si>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</si>
  <si>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</si>
  <si>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</si>
  <si>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</si>
  <si>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</si>
  <si>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</si>
  <si>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</si>
  <si>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</si>
  <si>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</si>
  <si>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</si>
  <si>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</si>
  <si>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</si>
  <si>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</si>
  <si>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</si>
  <si>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</si>
  <si>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</si>
  <si>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</si>
  <si>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</si>
  <si>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</si>
  <si>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</si>
  <si>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</si>
  <si>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</si>
  <si>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</si>
  <si>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</si>
  <si>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</si>
  <si>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</si>
  <si>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</si>
  <si>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</si>
  <si>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</si>
  <si>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</si>
  <si>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</si>
  <si>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</si>
  <si>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</si>
  <si>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</si>
  <si>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</si>
  <si>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</si>
  <si>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</si>
  <si>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</si>
  <si>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</si>
  <si>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</si>
  <si>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</si>
  <si>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</si>
  <si>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</si>
  <si>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</si>
  <si>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</si>
  <si>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</si>
  <si>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</si>
  <si>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</si>
  <si>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</si>
  <si>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</si>
  <si>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</si>
  <si>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</si>
  <si>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</si>
  <si>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</si>
  <si>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</si>
  <si>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</si>
  <si>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</si>
  <si>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</si>
  <si>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</si>
  <si>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</si>
  <si>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</si>
  <si>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</si>
  <si>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</si>
  <si>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</si>
  <si>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</si>
  <si>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</si>
  <si>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</si>
  <si>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</si>
  <si>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</si>
  <si>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</si>
  <si>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</si>
  <si>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</si>
  <si>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</si>
  <si>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</si>
  <si>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</si>
  <si>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</si>
  <si>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</si>
  <si>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</si>
  <si>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</si>
  <si>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</si>
  <si>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</si>
  <si>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</si>
  <si>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</si>
  <si>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</si>
  <si>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</si>
  <si>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/>
  </si>
  <si>
    <t>М.М. Босняк</t>
  </si>
  <si>
    <t>Т.Л. Карпенко</t>
  </si>
  <si>
    <t>(057-48) 3-20-70</t>
  </si>
  <si>
    <t>(057-48) 3-34-20</t>
  </si>
  <si>
    <t>inbox@pm.hr.court.gov.ua</t>
  </si>
  <si>
    <t>8 січня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</si>
</sst>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&amp;L9BDEFAB0&amp;C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1319</v>
      </c>
      <c r="D6" s="96">
        <f>SUM(D7,D10,D13,D14,D15,D21,D24,D25,D18,D19,D20)</f>
        <v>951121.2600000009</v>
      </c>
      <c r="E6" s="96">
        <f>SUM(E7,E10,E13,E14,E15,E21,E24,E25,E18,E19,E20)</f>
        <v>954</v>
      </c>
      <c r="F6" s="96">
        <f>SUM(F7,F10,F13,F14,F15,F21,F24,F25,F18,F19,F20)</f>
        <v>787927.2199999997</v>
      </c>
      <c r="G6" s="96">
        <f>SUM(G7,G10,G13,G14,G15,G21,G24,G25,G18,G19,G20)</f>
        <v>23</v>
      </c>
      <c r="H6" s="96">
        <f>SUM(H7,H10,H13,H14,H15,H21,H24,H25,H18,H19,H20)</f>
        <v>23696.870000000003</v>
      </c>
      <c r="I6" s="96">
        <f>SUM(I7,I10,I13,I14,I15,I21,I24,I25,I18,I19,I20)</f>
        <v>174</v>
      </c>
      <c r="J6" s="96">
        <f>SUM(J7,J10,J13,J14,J15,J21,J24,J25,J18,J19,J20)</f>
        <v>83511.44</v>
      </c>
      <c r="K6" s="96">
        <f>SUM(K7,K10,K13,K14,K15,K21,K24,K25,K18,K19,K20)</f>
        <v>178</v>
      </c>
      <c r="L6" s="96">
        <f>SUM(L7,L10,L13,L14,L15,L21,L24,L25,L18,L19,L20)</f>
        <v>105020.45999999999</v>
      </c>
    </row>
    <row r="7" spans="1:12" ht="16.5" customHeight="1">
      <c r="A7" s="87">
        <v>2</v>
      </c>
      <c r="B7" s="90" t="s">
        <v>74</v>
      </c>
      <c r="C7" s="97">
        <v>291</v>
      </c>
      <c r="D7" s="97">
        <v>403921.51</v>
      </c>
      <c r="E7" s="97">
        <v>174</v>
      </c>
      <c r="F7" s="97">
        <v>295208.65</v>
      </c>
      <c r="G7" s="97">
        <v>7</v>
      </c>
      <c r="H7" s="97">
        <v>18508.97</v>
      </c>
      <c r="I7" s="97">
        <v>65</v>
      </c>
      <c r="J7" s="97">
        <v>48879.34</v>
      </c>
      <c r="K7" s="97">
        <v>53</v>
      </c>
      <c r="L7" s="97">
        <v>61028.76</v>
      </c>
    </row>
    <row r="8" spans="1:12" ht="16.5" customHeight="1">
      <c r="A8" s="87">
        <v>3</v>
      </c>
      <c r="B8" s="91" t="s">
        <v>75</v>
      </c>
      <c r="C8" s="97">
        <v>100</v>
      </c>
      <c r="D8" s="97">
        <v>194787.11</v>
      </c>
      <c r="E8" s="97">
        <v>89</v>
      </c>
      <c r="F8" s="97">
        <v>174814.97</v>
      </c>
      <c r="G8" s="97">
        <v>3</v>
      </c>
      <c r="H8" s="97">
        <v>5445</v>
      </c>
      <c r="I8" s="97">
        <v>8</v>
      </c>
      <c r="J8" s="97">
        <v>7816.4</v>
      </c>
      <c r="K8" s="97">
        <v>2</v>
      </c>
      <c r="L8" s="97">
        <v>2689.4</v>
      </c>
    </row>
    <row r="9" spans="1:12" ht="16.5" customHeight="1">
      <c r="A9" s="87">
        <v>4</v>
      </c>
      <c r="B9" s="91" t="s">
        <v>76</v>
      </c>
      <c r="C9" s="97">
        <v>191</v>
      </c>
      <c r="D9" s="97">
        <v>209134.4</v>
      </c>
      <c r="E9" s="97">
        <v>85</v>
      </c>
      <c r="F9" s="97">
        <v>120393.68</v>
      </c>
      <c r="G9" s="97">
        <v>4</v>
      </c>
      <c r="H9" s="97">
        <v>13063.97</v>
      </c>
      <c r="I9" s="97">
        <v>57</v>
      </c>
      <c r="J9" s="97">
        <v>41062.94</v>
      </c>
      <c r="K9" s="97">
        <v>51</v>
      </c>
      <c r="L9" s="97">
        <v>58339.36</v>
      </c>
    </row>
    <row r="10" spans="1:12" ht="19.5" customHeight="1">
      <c r="A10" s="87">
        <v>5</v>
      </c>
      <c r="B10" s="90" t="s">
        <v>77</v>
      </c>
      <c r="C10" s="97">
        <v>248</v>
      </c>
      <c r="D10" s="97">
        <v>301042.65</v>
      </c>
      <c r="E10" s="97">
        <v>196</v>
      </c>
      <c r="F10" s="97">
        <v>290575.85</v>
      </c>
      <c r="G10" s="97">
        <v>1</v>
      </c>
      <c r="H10" s="97">
        <v>768.4</v>
      </c>
      <c r="I10" s="97">
        <v>25</v>
      </c>
      <c r="J10" s="97">
        <v>17760</v>
      </c>
      <c r="K10" s="97">
        <v>27</v>
      </c>
      <c r="L10" s="97">
        <v>20746.8</v>
      </c>
    </row>
    <row r="11" spans="1:12" ht="19.5" customHeight="1">
      <c r="A11" s="87">
        <v>6</v>
      </c>
      <c r="B11" s="91" t="s">
        <v>78</v>
      </c>
      <c r="C11" s="97">
        <v>100</v>
      </c>
      <c r="D11" s="97">
        <v>190947.4</v>
      </c>
      <c r="E11" s="97">
        <v>98</v>
      </c>
      <c r="F11" s="97">
        <v>214542</v>
      </c>
      <c r="G11" s="97"/>
      <c r="H11" s="97"/>
      <c r="I11" s="97">
        <v>2</v>
      </c>
      <c r="J11" s="97">
        <v>1536.8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148</v>
      </c>
      <c r="D12" s="97">
        <v>110095.25</v>
      </c>
      <c r="E12" s="97">
        <v>98</v>
      </c>
      <c r="F12" s="97">
        <v>76033.85</v>
      </c>
      <c r="G12" s="97">
        <v>1</v>
      </c>
      <c r="H12" s="97">
        <v>768.4</v>
      </c>
      <c r="I12" s="97">
        <v>23</v>
      </c>
      <c r="J12" s="97">
        <v>16223.2</v>
      </c>
      <c r="K12" s="97">
        <v>27</v>
      </c>
      <c r="L12" s="97">
        <v>20746.8</v>
      </c>
    </row>
    <row r="13" spans="1:12" ht="15" customHeight="1">
      <c r="A13" s="87">
        <v>8</v>
      </c>
      <c r="B13" s="90" t="s">
        <v>18</v>
      </c>
      <c r="C13" s="97">
        <v>129</v>
      </c>
      <c r="D13" s="97">
        <v>95352.1999999999</v>
      </c>
      <c r="E13" s="97">
        <v>127</v>
      </c>
      <c r="F13" s="97">
        <v>92990.9999999999</v>
      </c>
      <c r="G13" s="97">
        <v>2</v>
      </c>
      <c r="H13" s="97">
        <v>768.8</v>
      </c>
      <c r="I13" s="97"/>
      <c r="J13" s="97"/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2247.35</v>
      </c>
      <c r="E14" s="97">
        <v>1</v>
      </c>
      <c r="F14" s="97">
        <v>2247.37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99</v>
      </c>
      <c r="D15" s="97">
        <v>42262</v>
      </c>
      <c r="E15" s="97">
        <v>82</v>
      </c>
      <c r="F15" s="97">
        <v>34194.9</v>
      </c>
      <c r="G15" s="97">
        <v>6</v>
      </c>
      <c r="H15" s="97">
        <v>2306</v>
      </c>
      <c r="I15" s="97">
        <v>1</v>
      </c>
      <c r="J15" s="97">
        <v>960.5</v>
      </c>
      <c r="K15" s="97">
        <v>11</v>
      </c>
      <c r="L15" s="97">
        <v>5955.9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7684</v>
      </c>
      <c r="E16" s="97">
        <v>4</v>
      </c>
      <c r="F16" s="97">
        <v>3842.3</v>
      </c>
      <c r="G16" s="97"/>
      <c r="H16" s="97"/>
      <c r="I16" s="97">
        <v>1</v>
      </c>
      <c r="J16" s="97">
        <v>960.5</v>
      </c>
      <c r="K16" s="97">
        <v>3</v>
      </c>
      <c r="L16" s="97">
        <v>2881.5</v>
      </c>
    </row>
    <row r="17" spans="1:12" ht="21" customHeight="1">
      <c r="A17" s="87">
        <v>12</v>
      </c>
      <c r="B17" s="91" t="s">
        <v>79</v>
      </c>
      <c r="C17" s="97">
        <v>91</v>
      </c>
      <c r="D17" s="97">
        <v>34578</v>
      </c>
      <c r="E17" s="97">
        <v>78</v>
      </c>
      <c r="F17" s="97">
        <v>30352.6</v>
      </c>
      <c r="G17" s="97">
        <v>6</v>
      </c>
      <c r="H17" s="97">
        <v>2306</v>
      </c>
      <c r="I17" s="97"/>
      <c r="J17" s="97"/>
      <c r="K17" s="97">
        <v>8</v>
      </c>
      <c r="L17" s="97">
        <v>3074.4</v>
      </c>
    </row>
    <row r="18" spans="1:12" ht="21" customHeight="1">
      <c r="A18" s="87">
        <v>13</v>
      </c>
      <c r="B18" s="99" t="s">
        <v>104</v>
      </c>
      <c r="C18" s="97">
        <v>544</v>
      </c>
      <c r="D18" s="97">
        <v>104470.600000001</v>
      </c>
      <c r="E18" s="97">
        <v>367</v>
      </c>
      <c r="F18" s="97">
        <v>70500.2999999998</v>
      </c>
      <c r="G18" s="97">
        <v>7</v>
      </c>
      <c r="H18" s="97">
        <v>1344.7</v>
      </c>
      <c r="I18" s="97">
        <v>83</v>
      </c>
      <c r="J18" s="97">
        <v>15911.6</v>
      </c>
      <c r="K18" s="97">
        <v>86</v>
      </c>
      <c r="L18" s="97">
        <v>16520.6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288.15</v>
      </c>
      <c r="E19" s="97">
        <v>3</v>
      </c>
      <c r="F19" s="97">
        <v>288.15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4</v>
      </c>
      <c r="D20" s="97">
        <v>1536.8</v>
      </c>
      <c r="E20" s="97">
        <v>4</v>
      </c>
      <c r="F20" s="97">
        <v>1921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10</v>
      </c>
      <c r="D39" s="96">
        <f>SUM(D40,D47,D48,D49)</f>
        <v>7684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10</v>
      </c>
      <c r="L39" s="96">
        <f>SUM(L40,L47,L48,L49)</f>
        <v>7684</v>
      </c>
    </row>
    <row r="40" spans="1:12" ht="24" customHeight="1">
      <c r="A40" s="87">
        <v>35</v>
      </c>
      <c r="B40" s="90" t="s">
        <v>85</v>
      </c>
      <c r="C40" s="97">
        <f>SUM(C41,C44)</f>
        <v>10</v>
      </c>
      <c r="D40" s="97">
        <f>SUM(D41,D44)</f>
        <v>7684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10</v>
      </c>
      <c r="L40" s="97">
        <f>SUM(L41,L44)</f>
        <v>7684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7684</v>
      </c>
      <c r="E44" s="97"/>
      <c r="F44" s="97"/>
      <c r="G44" s="97"/>
      <c r="H44" s="97"/>
      <c r="I44" s="97"/>
      <c r="J44" s="97"/>
      <c r="K44" s="97">
        <v>10</v>
      </c>
      <c r="L44" s="97">
        <v>7684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7684</v>
      </c>
      <c r="E46" s="97"/>
      <c r="F46" s="97"/>
      <c r="G46" s="97"/>
      <c r="H46" s="97"/>
      <c r="I46" s="97"/>
      <c r="J46" s="97"/>
      <c r="K46" s="97">
        <v>10</v>
      </c>
      <c r="L46" s="97">
        <v>7684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35</v>
      </c>
      <c r="D50" s="96">
        <f>SUM(D51:D54)</f>
        <v>1561.29</v>
      </c>
      <c r="E50" s="96">
        <f>SUM(E51:E54)</f>
        <v>30</v>
      </c>
      <c r="F50" s="96">
        <f>SUM(F51:F54)</f>
        <v>1336.57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5</v>
      </c>
      <c r="L50" s="96">
        <f>SUM(L51:L54)</f>
        <v>242.05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85.96</v>
      </c>
      <c r="E51" s="97">
        <v>11</v>
      </c>
      <c r="F51" s="97">
        <v>91.74</v>
      </c>
      <c r="G51" s="97"/>
      <c r="H51" s="97"/>
      <c r="I51" s="97"/>
      <c r="J51" s="97"/>
      <c r="K51" s="97">
        <v>1</v>
      </c>
      <c r="L51" s="97">
        <v>11.53</v>
      </c>
    </row>
    <row r="52" spans="1:12" ht="27" customHeight="1">
      <c r="A52" s="87">
        <v>47</v>
      </c>
      <c r="B52" s="90" t="s">
        <v>10</v>
      </c>
      <c r="C52" s="97">
        <v>22</v>
      </c>
      <c r="D52" s="97">
        <v>1383.12</v>
      </c>
      <c r="E52" s="97">
        <v>18</v>
      </c>
      <c r="F52" s="97">
        <v>1152.62</v>
      </c>
      <c r="G52" s="97"/>
      <c r="H52" s="97"/>
      <c r="I52" s="97"/>
      <c r="J52" s="97"/>
      <c r="K52" s="97">
        <v>4</v>
      </c>
      <c r="L52" s="97">
        <v>230.52</v>
      </c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92.21</v>
      </c>
      <c r="E54" s="97">
        <v>1</v>
      </c>
      <c r="F54" s="97">
        <v>92.21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307</v>
      </c>
      <c r="D55" s="96">
        <v>117885.799999999</v>
      </c>
      <c r="E55" s="96">
        <v>132</v>
      </c>
      <c r="F55" s="96">
        <v>50682.5999999999</v>
      </c>
      <c r="G55" s="96"/>
      <c r="H55" s="96"/>
      <c r="I55" s="96">
        <v>307</v>
      </c>
      <c r="J55" s="96">
        <v>117885.849999999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1671</v>
      </c>
      <c r="D56" s="96">
        <f t="shared" si="0"/>
        <v>1078252.35</v>
      </c>
      <c r="E56" s="96">
        <f t="shared" si="0"/>
        <v>1116</v>
      </c>
      <c r="F56" s="96">
        <f t="shared" si="0"/>
        <v>839946.3899999995</v>
      </c>
      <c r="G56" s="96">
        <f t="shared" si="0"/>
        <v>23</v>
      </c>
      <c r="H56" s="96">
        <f t="shared" si="0"/>
        <v>23696.870000000003</v>
      </c>
      <c r="I56" s="96">
        <f t="shared" si="0"/>
        <v>481</v>
      </c>
      <c r="J56" s="96">
        <f t="shared" si="0"/>
        <v>201397.289999999</v>
      </c>
      <c r="K56" s="96">
        <f t="shared" si="0"/>
        <v>193</v>
      </c>
      <c r="L56" s="96">
        <f t="shared" si="0"/>
        <v>112946.51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&amp;L9BDEFAB0&amp;CФорма № 10, Підрозділ: Первомайський міськрайонний суд Харківської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184</v>
      </c>
      <c r="F4" s="93">
        <f>SUM(F5:F25)</f>
        <v>106414.31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2305.2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154</v>
      </c>
      <c r="F7" s="95">
        <v>71402.16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11141.8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14</v>
      </c>
      <c r="F13" s="95">
        <v>15225.85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768.4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2881.5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5</v>
      </c>
      <c r="F23" s="95">
        <v>1921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&amp;L9BDEFAB0&amp;CФорма № 10, Підрозділ: Первомайський міськрайонний суд Харківської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2020-01-08T09:24:10Z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9BDEFAB0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