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<sst xmlns="http://schemas.openxmlformats.org/spreadsheetml/2006/main" count="154" uniqueCount="129">
  <si>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</si>
  <si>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</si>
  <si>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</si>
  <si>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</si>
  <si>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</si>
  <si>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</si>
  <si>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</si>
  <si>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</si>
  <si>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</si>
  <si>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</si>
  <si>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</si>
  <si>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</si>
  <si>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</si>
  <si>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</si>
  <si>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</si>
  <si>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</si>
  <si>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</si>
  <si>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</si>
  <si>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</si>
  <si>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</si>
  <si>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</si>
  <si>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</si>
  <si>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</si>
  <si>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</si>
  <si>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</si>
  <si>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</si>
  <si>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</si>
  <si>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</si>
  <si>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</si>
  <si>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</si>
  <si>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</si>
  <si>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</si>
  <si>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</si>
  <si>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</si>
  <si>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</si>
  <si>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</si>
  <si>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</si>
  <si>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</si>
  <si>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</si>
  <si>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</si>
  <si>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</si>
  <si>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</si>
  <si>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</si>
  <si>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</si>
  <si>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</si>
  <si>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</si>
  <si>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</si>
  <si>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</si>
  <si>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</si>
  <si>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</si>
  <si>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</si>
  <si>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</si>
  <si>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</si>
  <si>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</si>
  <si>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</si>
  <si>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</si>
  <si>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</si>
  <si>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</si>
  <si>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</si>
  <si>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</si>
  <si>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</si>
  <si>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</si>
  <si>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</si>
  <si>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</si>
  <si>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</si>
  <si>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</si>
  <si>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</si>
  <si>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</si>
  <si>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</si>
  <si>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</si>
  <si>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</si>
  <si>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</si>
  <si>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</si>
  <si>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</si>
  <si>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</si>
  <si>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</si>
  <si>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</si>
  <si>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</si>
  <si>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</si>
  <si>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</si>
  <si>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</si>
  <si>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</si>
  <si>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</si>
  <si>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</si>
  <si>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</si>
  <si>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</si>
  <si>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</si>
  <si>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</si>
  <si>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</si>
  <si>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</si>
  <si>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</si>
  <si>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</si>
  <si>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</si>
  <si>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</si>
  <si>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</si>
  <si>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</si>
  <si>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</si>
  <si>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</si>
  <si>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</si>
  <si>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</si>
  <si>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</si>
  <si>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</si>
  <si>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</si>
  <si>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</si>
  <si>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</si>
  <si>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</si>
  <si>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</si>
  <si>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</si>
  <si>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</si>
  <si>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</si>
  <si>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</si>
  <si>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</si>
  <si>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</si>
  <si>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</si>
  <si>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</si>
  <si>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</si>
  <si>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</si>
  <si>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</si>
  <si>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</si>
  <si>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</si>
  <si>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</si>
  <si>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</si>
  <si>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</si>
  <si>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М.М. Босняк</t>
  </si>
  <si>
    <t>Т.Л. Студзінська</t>
  </si>
  <si>
    <t>(057-48) 3-20-70</t>
  </si>
  <si>
    <t>(057-48) 3-34-20</t>
  </si>
  <si>
    <t>inbox@pm.hr.court.gov.ua</t>
  </si>
  <si>
    <t>11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</si>
</sst>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&amp;LBE0CA720&amp;C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1691</v>
      </c>
      <c r="D6" s="96">
        <f>SUM(D7,D10,D13,D14,D15,D21,D24,D25,D18,D19,D20)</f>
        <v>1388855.940000002</v>
      </c>
      <c r="E6" s="96">
        <f>SUM(E7,E10,E13,E14,E15,E21,E24,E25,E18,E19,E20)</f>
        <v>1345</v>
      </c>
      <c r="F6" s="96">
        <f>SUM(F7,F10,F13,F14,F15,F21,F24,F25,F18,F19,F20)</f>
        <v>1266868.7000000002</v>
      </c>
      <c r="G6" s="96">
        <f>SUM(G7,G10,G13,G14,G15,G21,G24,G25,G18,G19,G20)</f>
        <v>98</v>
      </c>
      <c r="H6" s="96">
        <f>SUM(H7,H10,H13,H14,H15,H21,H24,H25,H18,H19,H20)</f>
        <v>270677.69</v>
      </c>
      <c r="I6" s="96">
        <f>SUM(I7,I10,I13,I14,I15,I21,I24,I25,I18,I19,I20)</f>
        <v>112</v>
      </c>
      <c r="J6" s="96">
        <f>SUM(J7,J10,J13,J14,J15,J21,J24,J25,J18,J19,J20)</f>
        <v>71034.98000000001</v>
      </c>
      <c r="K6" s="96">
        <f>SUM(K7,K10,K13,K14,K15,K21,K24,K25,K18,K19,K20)</f>
        <v>141</v>
      </c>
      <c r="L6" s="96">
        <f>SUM(L7,L10,L13,L14,L15,L21,L24,L25,L18,L19,L20)</f>
        <v>90739.9</v>
      </c>
    </row>
    <row r="7" spans="1:12" ht="16.5" customHeight="1">
      <c r="A7" s="87">
        <v>2</v>
      </c>
      <c r="B7" s="90" t="s">
        <v>74</v>
      </c>
      <c r="C7" s="97">
        <v>340</v>
      </c>
      <c r="D7" s="97">
        <v>723868.340000002</v>
      </c>
      <c r="E7" s="97">
        <v>254</v>
      </c>
      <c r="F7" s="97">
        <v>679143.210000002</v>
      </c>
      <c r="G7" s="97">
        <v>12</v>
      </c>
      <c r="H7" s="97">
        <v>20807.6</v>
      </c>
      <c r="I7" s="97">
        <v>40</v>
      </c>
      <c r="J7" s="97">
        <v>43585.18</v>
      </c>
      <c r="K7" s="97">
        <v>33</v>
      </c>
      <c r="L7" s="97">
        <v>42814.3</v>
      </c>
    </row>
    <row r="8" spans="1:12" ht="16.5" customHeight="1">
      <c r="A8" s="87">
        <v>3</v>
      </c>
      <c r="B8" s="91" t="s">
        <v>75</v>
      </c>
      <c r="C8" s="97">
        <v>136</v>
      </c>
      <c r="D8" s="97">
        <v>511484.96</v>
      </c>
      <c r="E8" s="97">
        <v>128</v>
      </c>
      <c r="F8" s="97">
        <v>553374.69</v>
      </c>
      <c r="G8" s="97">
        <v>7</v>
      </c>
      <c r="H8" s="97">
        <v>13301</v>
      </c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204</v>
      </c>
      <c r="D9" s="97">
        <v>212383.38</v>
      </c>
      <c r="E9" s="97">
        <v>126</v>
      </c>
      <c r="F9" s="97">
        <v>125768.52</v>
      </c>
      <c r="G9" s="97">
        <v>5</v>
      </c>
      <c r="H9" s="97">
        <v>7506.6</v>
      </c>
      <c r="I9" s="97">
        <v>39</v>
      </c>
      <c r="J9" s="97">
        <v>42744.38</v>
      </c>
      <c r="K9" s="97">
        <v>33</v>
      </c>
      <c r="L9" s="97">
        <v>42814.3</v>
      </c>
    </row>
    <row r="10" spans="1:12" ht="19.5" customHeight="1">
      <c r="A10" s="87">
        <v>5</v>
      </c>
      <c r="B10" s="90" t="s">
        <v>77</v>
      </c>
      <c r="C10" s="97">
        <v>280</v>
      </c>
      <c r="D10" s="97">
        <v>348881.799999999</v>
      </c>
      <c r="E10" s="97">
        <v>228</v>
      </c>
      <c r="F10" s="97">
        <v>325854.989999999</v>
      </c>
      <c r="G10" s="97">
        <v>6</v>
      </c>
      <c r="H10" s="97">
        <v>230339.59</v>
      </c>
      <c r="I10" s="97">
        <v>17</v>
      </c>
      <c r="J10" s="97">
        <v>13859.2</v>
      </c>
      <c r="K10" s="97">
        <v>32</v>
      </c>
      <c r="L10" s="97">
        <v>26905.6</v>
      </c>
    </row>
    <row r="11" spans="1:12" ht="19.5" customHeight="1">
      <c r="A11" s="87">
        <v>6</v>
      </c>
      <c r="B11" s="91" t="s">
        <v>78</v>
      </c>
      <c r="C11" s="97">
        <v>95</v>
      </c>
      <c r="D11" s="97">
        <v>194391.8</v>
      </c>
      <c r="E11" s="97">
        <v>92</v>
      </c>
      <c r="F11" s="97">
        <v>199090.06</v>
      </c>
      <c r="G11" s="97">
        <v>2</v>
      </c>
      <c r="H11" s="97">
        <v>226976.39</v>
      </c>
      <c r="I11" s="97">
        <v>2</v>
      </c>
      <c r="J11" s="97">
        <v>1609.2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185</v>
      </c>
      <c r="D12" s="97">
        <v>154490</v>
      </c>
      <c r="E12" s="97">
        <v>136</v>
      </c>
      <c r="F12" s="97">
        <v>126764.93</v>
      </c>
      <c r="G12" s="97">
        <v>4</v>
      </c>
      <c r="H12" s="97">
        <v>3363.2</v>
      </c>
      <c r="I12" s="97">
        <v>15</v>
      </c>
      <c r="J12" s="97">
        <v>12250</v>
      </c>
      <c r="K12" s="97">
        <v>32</v>
      </c>
      <c r="L12" s="97">
        <v>26905.6</v>
      </c>
    </row>
    <row r="13" spans="1:12" ht="15" customHeight="1">
      <c r="A13" s="87">
        <v>8</v>
      </c>
      <c r="B13" s="90" t="s">
        <v>18</v>
      </c>
      <c r="C13" s="97">
        <v>124</v>
      </c>
      <c r="D13" s="97">
        <v>101738</v>
      </c>
      <c r="E13" s="97">
        <v>116</v>
      </c>
      <c r="F13" s="97">
        <v>95008.2000000002</v>
      </c>
      <c r="G13" s="97">
        <v>4</v>
      </c>
      <c r="H13" s="97">
        <v>3363.2</v>
      </c>
      <c r="I13" s="97">
        <v>3</v>
      </c>
      <c r="J13" s="97">
        <v>2450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65</v>
      </c>
      <c r="D15" s="97">
        <v>31109.6</v>
      </c>
      <c r="E15" s="97">
        <v>54</v>
      </c>
      <c r="F15" s="97">
        <v>23332</v>
      </c>
      <c r="G15" s="97">
        <v>1</v>
      </c>
      <c r="H15" s="97">
        <v>420.4</v>
      </c>
      <c r="I15" s="97">
        <v>1</v>
      </c>
      <c r="J15" s="97">
        <v>420.4</v>
      </c>
      <c r="K15" s="97">
        <v>9</v>
      </c>
      <c r="L15" s="97">
        <v>6306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2</v>
      </c>
      <c r="F16" s="97">
        <v>2102</v>
      </c>
      <c r="G16" s="97"/>
      <c r="H16" s="97"/>
      <c r="I16" s="97"/>
      <c r="J16" s="97"/>
      <c r="K16" s="97">
        <v>4</v>
      </c>
      <c r="L16" s="97">
        <v>4204</v>
      </c>
    </row>
    <row r="17" spans="1:12" ht="21" customHeight="1">
      <c r="A17" s="87">
        <v>12</v>
      </c>
      <c r="B17" s="91" t="s">
        <v>79</v>
      </c>
      <c r="C17" s="97">
        <v>59</v>
      </c>
      <c r="D17" s="97">
        <v>24803.6</v>
      </c>
      <c r="E17" s="97">
        <v>52</v>
      </c>
      <c r="F17" s="97">
        <v>21230</v>
      </c>
      <c r="G17" s="97">
        <v>1</v>
      </c>
      <c r="H17" s="97">
        <v>420.4</v>
      </c>
      <c r="I17" s="97">
        <v>1</v>
      </c>
      <c r="J17" s="97">
        <v>420.4</v>
      </c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859</v>
      </c>
      <c r="D18" s="97">
        <v>180525.600000001</v>
      </c>
      <c r="E18" s="97">
        <v>670</v>
      </c>
      <c r="F18" s="97">
        <v>140797.799999999</v>
      </c>
      <c r="G18" s="97">
        <v>75</v>
      </c>
      <c r="H18" s="97">
        <v>15746.9</v>
      </c>
      <c r="I18" s="97">
        <v>51</v>
      </c>
      <c r="J18" s="97">
        <v>10720.2</v>
      </c>
      <c r="K18" s="97">
        <v>66</v>
      </c>
      <c r="L18" s="97">
        <v>13873.2</v>
      </c>
    </row>
    <row r="19" spans="1:12" ht="21" customHeight="1">
      <c r="A19" s="87">
        <v>14</v>
      </c>
      <c r="B19" s="99" t="s">
        <v>105</v>
      </c>
      <c r="C19" s="97">
        <v>22</v>
      </c>
      <c r="D19" s="97">
        <v>2312.2</v>
      </c>
      <c r="E19" s="97">
        <v>22</v>
      </c>
      <c r="F19" s="97">
        <v>2312.1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3783.6</v>
      </c>
      <c r="E39" s="96">
        <f>SUM(E40,E47,E48,E49)</f>
        <v>8</v>
      </c>
      <c r="F39" s="96">
        <f>SUM(F40,F47,F48,F49)</f>
        <v>3783.8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3783.6</v>
      </c>
      <c r="E40" s="97">
        <f>SUM(E41,E44)</f>
        <v>8</v>
      </c>
      <c r="F40" s="97">
        <f>SUM(F41,F44)</f>
        <v>3783.8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3783.6</v>
      </c>
      <c r="E44" s="97">
        <v>8</v>
      </c>
      <c r="F44" s="97">
        <v>3783.8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</v>
      </c>
      <c r="D46" s="97">
        <v>3783.6</v>
      </c>
      <c r="E46" s="97">
        <v>8</v>
      </c>
      <c r="F46" s="97">
        <v>3783.8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23</v>
      </c>
      <c r="D50" s="96">
        <f>SUM(D51:D54)</f>
        <v>832.43</v>
      </c>
      <c r="E50" s="96">
        <f>SUM(E51:E54)</f>
        <v>21</v>
      </c>
      <c r="F50" s="96">
        <f>SUM(F51:F54)</f>
        <v>722.44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2</v>
      </c>
      <c r="L50" s="96">
        <f>SUM(L51:L54)</f>
        <v>126.12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82.01</v>
      </c>
      <c r="E51" s="97">
        <v>9</v>
      </c>
      <c r="F51" s="97">
        <v>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11</v>
      </c>
      <c r="D52" s="97">
        <v>693.66</v>
      </c>
      <c r="E52" s="97">
        <v>9</v>
      </c>
      <c r="F52" s="97">
        <v>577.52</v>
      </c>
      <c r="G52" s="97"/>
      <c r="H52" s="97"/>
      <c r="I52" s="97"/>
      <c r="J52" s="97"/>
      <c r="K52" s="97">
        <v>2</v>
      </c>
      <c r="L52" s="97">
        <v>126.12</v>
      </c>
    </row>
    <row r="53" spans="1:12" ht="76.5" customHeight="1">
      <c r="A53" s="87">
        <v>48</v>
      </c>
      <c r="B53" s="90" t="s">
        <v>92</v>
      </c>
      <c r="C53" s="97">
        <v>2</v>
      </c>
      <c r="D53" s="97">
        <v>25.23</v>
      </c>
      <c r="E53" s="97">
        <v>2</v>
      </c>
      <c r="F53" s="97">
        <v>25.32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31.53</v>
      </c>
      <c r="E54" s="97">
        <v>1</v>
      </c>
      <c r="F54" s="97">
        <v>31.6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271</v>
      </c>
      <c r="D55" s="96">
        <v>113928.399999999</v>
      </c>
      <c r="E55" s="96">
        <v>104</v>
      </c>
      <c r="F55" s="96">
        <v>43721.6000000001</v>
      </c>
      <c r="G55" s="96"/>
      <c r="H55" s="96"/>
      <c r="I55" s="96">
        <v>271</v>
      </c>
      <c r="J55" s="96">
        <v>113928.199999999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1993</v>
      </c>
      <c r="D56" s="96">
        <f t="shared" si="0"/>
        <v>1507400.370000001</v>
      </c>
      <c r="E56" s="96">
        <f t="shared" si="0"/>
        <v>1478</v>
      </c>
      <c r="F56" s="96">
        <f t="shared" si="0"/>
        <v>1315096.5400000003</v>
      </c>
      <c r="G56" s="96">
        <f t="shared" si="0"/>
        <v>98</v>
      </c>
      <c r="H56" s="96">
        <f t="shared" si="0"/>
        <v>270677.69</v>
      </c>
      <c r="I56" s="96">
        <f t="shared" si="0"/>
        <v>383</v>
      </c>
      <c r="J56" s="96">
        <f t="shared" si="0"/>
        <v>184963.179999999</v>
      </c>
      <c r="K56" s="96">
        <f t="shared" si="0"/>
        <v>143</v>
      </c>
      <c r="L56" s="96">
        <f t="shared" si="0"/>
        <v>90866.01999999999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&amp;LBE0CA720&amp;CФорма № 10, Підрозділ: Первомайський міськрайонний суд Харківської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141</v>
      </c>
      <c r="F4" s="93">
        <f>SUM(F5:F25)</f>
        <v>89604.81999999999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121</v>
      </c>
      <c r="F7" s="95">
        <v>61381.45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5492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4750.52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420.4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4204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9993.25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&amp;LBE0CA720&amp;CФорма № 10, Підрозділ: Первомайський міськрайонний суд Харківської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2021-01-11T11:37:56Z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BE0CA720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