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28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<sst xmlns="http://schemas.openxmlformats.org/spreadsheetml/2006/main" count="154" uniqueCount="126">
  <si>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</si>
  <si>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</si>
  <si>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</si>
  <si>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</si>
  <si>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</si>
  <si>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</si>
  <si>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</si>
  <si>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</si>
  <si>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</si>
  <si>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</si>
  <si>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</si>
  <si>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</si>
  <si>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</si>
  <si>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</si>
  <si>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</si>
  <si>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</si>
  <si>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</si>
  <si>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</si>
  <si>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</si>
  <si>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</si>
  <si>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</si>
  <si>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</si>
  <si>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</si>
  <si>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</si>
  <si>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</si>
  <si>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</si>
  <si>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</si>
  <si>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</si>
  <si>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</si>
  <si>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</si>
  <si>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</si>
  <si>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</si>
  <si>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</si>
  <si>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</si>
  <si>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</si>
  <si>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</si>
  <si>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</si>
  <si>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</si>
  <si>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</si>
  <si>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</si>
  <si>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</si>
  <si>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</si>
  <si>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</si>
  <si>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</si>
  <si>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</si>
  <si>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</si>
  <si>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</si>
  <si>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</si>
  <si>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</si>
  <si>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</si>
  <si>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</si>
  <si>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</si>
  <si>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</si>
  <si>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</si>
  <si>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</si>
  <si>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</si>
  <si>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</si>
  <si>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</si>
  <si>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</si>
  <si>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</si>
  <si>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</si>
  <si>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</si>
  <si>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</si>
  <si>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</si>
  <si>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</si>
  <si>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</si>
  <si>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</si>
  <si>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</si>
  <si>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</si>
  <si>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</si>
  <si>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</si>
  <si>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</si>
  <si>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</si>
  <si>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</si>
  <si>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</si>
  <si>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</si>
  <si>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</si>
  <si>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</si>
  <si>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</si>
  <si>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</si>
  <si>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</si>
  <si>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</si>
  <si>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</si>
  <si>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</si>
  <si>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</si>
  <si>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</si>
  <si>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</si>
  <si>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</si>
  <si>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</si>
  <si>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</si>
  <si>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</si>
  <si>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</si>
  <si>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</si>
  <si>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</si>
  <si>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</si>
  <si>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</si>
  <si>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</si>
  <si>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</si>
  <si>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</si>
  <si>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</si>
  <si>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</si>
  <si>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</si>
  <si>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</si>
  <si>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</si>
  <si>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</si>
  <si>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</si>
  <si>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</si>
  <si>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</si>
  <si>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</si>
  <si>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</si>
  <si>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</si>
  <si>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</si>
  <si>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</si>
  <si>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</si>
  <si>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</si>
  <si>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</si>
  <si>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</si>
  <si>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</si>
  <si>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</si>
  <si>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Первомайський міськрайонний суд Харківської області</t>
  </si>
  <si>
    <t>64107. Харківська область.м. Первомайський</t>
  </si>
  <si>
    <t>вул. Соборна</t>
  </si>
  <si>
    <t/>
  </si>
  <si>
    <t>Т.О. Арнаут</t>
  </si>
  <si>
    <t>О.В. Духніч</t>
  </si>
  <si>
    <t>2 липня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</si>
</sst>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&amp;LD35DC435&amp;C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1053</v>
      </c>
      <c r="D6" s="96">
        <f>SUM(D7,D10,D13,D14,D15,D21,D24,D25,D18,D19,D20)</f>
        <v>650264.1900000001</v>
      </c>
      <c r="E6" s="96">
        <f>SUM(E7,E10,E13,E14,E15,E21,E24,E25,E18,E19,E20)</f>
        <v>846</v>
      </c>
      <c r="F6" s="96">
        <f>SUM(F7,F10,F13,F14,F15,F21,F24,F25,F18,F19,F20)</f>
        <v>557491.87</v>
      </c>
      <c r="G6" s="96">
        <f>SUM(G7,G10,G13,G14,G15,G21,G24,G25,G18,G19,G20)</f>
        <v>100</v>
      </c>
      <c r="H6" s="96">
        <f>SUM(H7,H10,H13,H14,H15,H21,H24,H25,H18,H19,H20)</f>
        <v>32301.6</v>
      </c>
      <c r="I6" s="96">
        <f>SUM(I7,I10,I13,I14,I15,I21,I24,I25,I18,I19,I20)</f>
        <v>49</v>
      </c>
      <c r="J6" s="96">
        <f>SUM(J7,J10,J13,J14,J15,J21,J24,J25,J18,J19,J20)</f>
        <v>25433</v>
      </c>
      <c r="K6" s="96">
        <f>SUM(K7,K10,K13,K14,K15,K21,K24,K25,K18,K19,K20)</f>
        <v>61</v>
      </c>
      <c r="L6" s="96">
        <f>SUM(L7,L10,L13,L14,L15,L21,L24,L25,L18,L19,L20)</f>
        <v>42205.56</v>
      </c>
    </row>
    <row r="7" spans="1:12" ht="16.5" customHeight="1">
      <c r="A7" s="87">
        <v>2</v>
      </c>
      <c r="B7" s="90" t="s">
        <v>74</v>
      </c>
      <c r="C7" s="97">
        <v>166</v>
      </c>
      <c r="D7" s="97">
        <v>291974.59</v>
      </c>
      <c r="E7" s="97">
        <v>125</v>
      </c>
      <c r="F7" s="97">
        <v>247893.07</v>
      </c>
      <c r="G7" s="97">
        <v>6</v>
      </c>
      <c r="H7" s="97">
        <v>8054.8</v>
      </c>
      <c r="I7" s="97">
        <v>15</v>
      </c>
      <c r="J7" s="97">
        <v>13149.6</v>
      </c>
      <c r="K7" s="97">
        <v>21</v>
      </c>
      <c r="L7" s="97">
        <v>22910.56</v>
      </c>
    </row>
    <row r="8" spans="1:12" ht="16.5" customHeight="1">
      <c r="A8" s="87">
        <v>3</v>
      </c>
      <c r="B8" s="91" t="s">
        <v>75</v>
      </c>
      <c r="C8" s="97">
        <v>103</v>
      </c>
      <c r="D8" s="97">
        <v>229728.48</v>
      </c>
      <c r="E8" s="97">
        <v>100</v>
      </c>
      <c r="F8" s="97">
        <v>221279.48</v>
      </c>
      <c r="G8" s="97">
        <v>3</v>
      </c>
      <c r="H8" s="97">
        <v>6306</v>
      </c>
      <c r="I8" s="97"/>
      <c r="J8" s="97"/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63</v>
      </c>
      <c r="D9" s="97">
        <v>62246.11</v>
      </c>
      <c r="E9" s="97">
        <v>25</v>
      </c>
      <c r="F9" s="97">
        <v>26613.59</v>
      </c>
      <c r="G9" s="97">
        <v>3</v>
      </c>
      <c r="H9" s="97">
        <v>1748.8</v>
      </c>
      <c r="I9" s="97">
        <v>15</v>
      </c>
      <c r="J9" s="97">
        <v>13149.6</v>
      </c>
      <c r="K9" s="97">
        <v>20</v>
      </c>
      <c r="L9" s="97">
        <v>20640.56</v>
      </c>
    </row>
    <row r="10" spans="1:12" ht="19.5" customHeight="1">
      <c r="A10" s="87">
        <v>5</v>
      </c>
      <c r="B10" s="90" t="s">
        <v>77</v>
      </c>
      <c r="C10" s="97">
        <v>108</v>
      </c>
      <c r="D10" s="97">
        <v>148390.8</v>
      </c>
      <c r="E10" s="97">
        <v>84</v>
      </c>
      <c r="F10" s="97">
        <v>133622.6</v>
      </c>
      <c r="G10" s="97">
        <v>3</v>
      </c>
      <c r="H10" s="97">
        <v>3178</v>
      </c>
      <c r="I10" s="97">
        <v>7</v>
      </c>
      <c r="J10" s="97">
        <v>6221.6</v>
      </c>
      <c r="K10" s="97">
        <v>14</v>
      </c>
      <c r="L10" s="97">
        <v>12712</v>
      </c>
    </row>
    <row r="11" spans="1:12" ht="19.5" customHeight="1">
      <c r="A11" s="87">
        <v>6</v>
      </c>
      <c r="B11" s="91" t="s">
        <v>78</v>
      </c>
      <c r="C11" s="97">
        <v>37</v>
      </c>
      <c r="D11" s="97">
        <v>83990</v>
      </c>
      <c r="E11" s="97">
        <v>36</v>
      </c>
      <c r="F11" s="97">
        <v>81720</v>
      </c>
      <c r="G11" s="97">
        <v>1</v>
      </c>
      <c r="H11" s="97">
        <v>2270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71</v>
      </c>
      <c r="D12" s="97">
        <v>64400.8</v>
      </c>
      <c r="E12" s="97">
        <v>48</v>
      </c>
      <c r="F12" s="97">
        <v>51902.6</v>
      </c>
      <c r="G12" s="97">
        <v>2</v>
      </c>
      <c r="H12" s="97">
        <v>908</v>
      </c>
      <c r="I12" s="97">
        <v>7</v>
      </c>
      <c r="J12" s="97">
        <v>6221.6</v>
      </c>
      <c r="K12" s="97">
        <v>14</v>
      </c>
      <c r="L12" s="97">
        <v>12712</v>
      </c>
    </row>
    <row r="13" spans="1:12" ht="15" customHeight="1">
      <c r="A13" s="87">
        <v>8</v>
      </c>
      <c r="B13" s="90" t="s">
        <v>18</v>
      </c>
      <c r="C13" s="97">
        <v>45</v>
      </c>
      <c r="D13" s="97">
        <v>39892.4</v>
      </c>
      <c r="E13" s="97">
        <v>44</v>
      </c>
      <c r="F13" s="97">
        <v>38977</v>
      </c>
      <c r="G13" s="97">
        <v>1</v>
      </c>
      <c r="H13" s="97">
        <v>840.4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40</v>
      </c>
      <c r="D15" s="97">
        <v>18841</v>
      </c>
      <c r="E15" s="97">
        <v>37</v>
      </c>
      <c r="F15" s="97">
        <v>17479</v>
      </c>
      <c r="G15" s="97"/>
      <c r="H15" s="97"/>
      <c r="I15" s="97"/>
      <c r="J15" s="97"/>
      <c r="K15" s="97">
        <v>3</v>
      </c>
      <c r="L15" s="97">
        <v>1362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39</v>
      </c>
      <c r="D17" s="97">
        <v>17706</v>
      </c>
      <c r="E17" s="97">
        <v>36</v>
      </c>
      <c r="F17" s="97">
        <v>16344</v>
      </c>
      <c r="G17" s="97"/>
      <c r="H17" s="97"/>
      <c r="I17" s="97"/>
      <c r="J17" s="97"/>
      <c r="K17" s="97">
        <v>3</v>
      </c>
      <c r="L17" s="97">
        <v>1362</v>
      </c>
    </row>
    <row r="18" spans="1:12" ht="21" customHeight="1">
      <c r="A18" s="87">
        <v>13</v>
      </c>
      <c r="B18" s="99" t="s">
        <v>104</v>
      </c>
      <c r="C18" s="97">
        <v>681</v>
      </c>
      <c r="D18" s="97">
        <v>149795</v>
      </c>
      <c r="E18" s="97">
        <v>543</v>
      </c>
      <c r="F18" s="97">
        <v>118023.2</v>
      </c>
      <c r="G18" s="97">
        <v>90</v>
      </c>
      <c r="H18" s="97">
        <v>20228.4</v>
      </c>
      <c r="I18" s="97">
        <v>27</v>
      </c>
      <c r="J18" s="97">
        <v>6061.8</v>
      </c>
      <c r="K18" s="97">
        <v>23</v>
      </c>
      <c r="L18" s="97">
        <v>5221</v>
      </c>
    </row>
    <row r="19" spans="1:12" ht="21" customHeight="1">
      <c r="A19" s="87">
        <v>14</v>
      </c>
      <c r="B19" s="99" t="s">
        <v>105</v>
      </c>
      <c r="C19" s="97">
        <v>13</v>
      </c>
      <c r="D19" s="97">
        <v>1370.4</v>
      </c>
      <c r="E19" s="97">
        <v>13</v>
      </c>
      <c r="F19" s="97">
        <v>1497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.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.75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.75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4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17</v>
      </c>
      <c r="D39" s="96">
        <f>SUM(D40,D47,D48,D49)</f>
        <v>11805</v>
      </c>
      <c r="E39" s="96">
        <f>SUM(E40,E47,E48,E49)</f>
        <v>15</v>
      </c>
      <c r="F39" s="96">
        <f>SUM(F40,F47,F48,F49)</f>
        <v>8627</v>
      </c>
      <c r="G39" s="96">
        <f>SUM(G40,G47,G48,G49)</f>
        <v>2</v>
      </c>
      <c r="H39" s="96">
        <f>SUM(H40,H47,H48,H49)</f>
        <v>1362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17</v>
      </c>
      <c r="D40" s="97">
        <f>SUM(D41,D44)</f>
        <v>11805</v>
      </c>
      <c r="E40" s="97">
        <f>SUM(E41,E44)</f>
        <v>15</v>
      </c>
      <c r="F40" s="97">
        <f>SUM(F41,F44)</f>
        <v>8627</v>
      </c>
      <c r="G40" s="97">
        <f>SUM(G41,G44)</f>
        <v>2</v>
      </c>
      <c r="H40" s="97">
        <f>SUM(H41,H44)</f>
        <v>1362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17</v>
      </c>
      <c r="D44" s="97">
        <v>11805</v>
      </c>
      <c r="E44" s="97">
        <v>15</v>
      </c>
      <c r="F44" s="97">
        <v>8627</v>
      </c>
      <c r="G44" s="97">
        <v>2</v>
      </c>
      <c r="H44" s="97">
        <v>1362</v>
      </c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17</v>
      </c>
      <c r="D46" s="97">
        <v>11805</v>
      </c>
      <c r="E46" s="97">
        <v>15</v>
      </c>
      <c r="F46" s="97">
        <v>8627</v>
      </c>
      <c r="G46" s="97">
        <v>2</v>
      </c>
      <c r="H46" s="97">
        <v>1362</v>
      </c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81.72</v>
      </c>
      <c r="E50" s="96">
        <f>SUM(E51:E54)</f>
        <v>4</v>
      </c>
      <c r="F50" s="96">
        <f>SUM(F51:F54)</f>
        <v>83.49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81.72</v>
      </c>
      <c r="E51" s="97">
        <v>4</v>
      </c>
      <c r="F51" s="97">
        <v>83.49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140</v>
      </c>
      <c r="D55" s="96">
        <v>63526.2</v>
      </c>
      <c r="E55" s="96">
        <v>47</v>
      </c>
      <c r="F55" s="96">
        <v>21338</v>
      </c>
      <c r="G55" s="96"/>
      <c r="H55" s="96"/>
      <c r="I55" s="96">
        <v>140</v>
      </c>
      <c r="J55" s="96">
        <v>63526.2</v>
      </c>
      <c r="K55" s="97"/>
      <c r="L55" s="96"/>
    </row>
    <row r="56" spans="1:12" ht="13.5">
      <c r="A56" s="87">
        <v>51</v>
      </c>
      <c r="B56" s="88" t="s">
        <v>117</v>
      </c>
      <c r="C56" s="96">
        <f aca="true" t="shared" si="0" ref="C56:L56">SUM(C6,C28,C39,C50,C55)</f>
        <v>1214</v>
      </c>
      <c r="D56" s="96">
        <f t="shared" si="0"/>
        <v>725677.11</v>
      </c>
      <c r="E56" s="96">
        <f t="shared" si="0"/>
        <v>912</v>
      </c>
      <c r="F56" s="96">
        <f t="shared" si="0"/>
        <v>587540.36</v>
      </c>
      <c r="G56" s="96">
        <f t="shared" si="0"/>
        <v>102</v>
      </c>
      <c r="H56" s="96">
        <f t="shared" si="0"/>
        <v>33663.6</v>
      </c>
      <c r="I56" s="96">
        <f t="shared" si="0"/>
        <v>189</v>
      </c>
      <c r="J56" s="96">
        <f t="shared" si="0"/>
        <v>88959.2</v>
      </c>
      <c r="K56" s="96">
        <f t="shared" si="0"/>
        <v>61</v>
      </c>
      <c r="L56" s="96">
        <f t="shared" si="0"/>
        <v>42205.56</v>
      </c>
    </row>
    <row r="57" spans="3:12" ht="11.25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&amp;LD35DC435&amp;CФорма № 10, Підрозділ: Первомайський міськрайонний суд Харківської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61</v>
      </c>
      <c r="F4" s="93">
        <f>SUM(F5:F25)</f>
        <v>42205.56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681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49</v>
      </c>
      <c r="F7" s="95">
        <v>34259.36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1816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2270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1363.2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1362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&amp;LD35DC435&amp;CФорма № 10, Підрозділ: Первомайський міськрайонний суд Харківської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2021-08-17T13:45:30Z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10_00632_2.2021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D35DC435</vt:lpwstr>
  </property>
  <property fmtid="{D5CDD505-2E9C-101B-9397-08002B2CF9AE}" pid="10" name="Підрозд">
    <vt:lpwstr>Первомайський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